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htacorg-my.sharepoint.com/personal/cherndon_lhtac_org/Documents/Desktop/"/>
    </mc:Choice>
  </mc:AlternateContent>
  <xr:revisionPtr revIDLastSave="1" documentId="8_{BECE77FF-DD4A-46EF-9EFA-8DAD4DB1BF78}" xr6:coauthVersionLast="47" xr6:coauthVersionMax="47" xr10:uidLastSave="{7BFA9FD0-EECB-4DDE-BC6E-BAF4E477EB44}"/>
  <bookViews>
    <workbookView xWindow="6120" yWindow="0" windowWidth="19485" windowHeight="15195" xr2:uid="{00000000-000D-0000-FFFF-FFFF00000000}"/>
  </bookViews>
  <sheets>
    <sheet name="Main" sheetId="1" r:id="rId1"/>
    <sheet name="Smoothness-Thickness Bonus" sheetId="2" r:id="rId2"/>
    <sheet name="QC-QA" sheetId="3" r:id="rId3"/>
  </sheets>
  <definedNames>
    <definedName name="_xlnm.Print_Area" localSheetId="0">Main!$A$1:$C$35</definedName>
    <definedName name="_xlnm.Print_Area" localSheetId="1">'Smoothness-Thickness Bonus'!$A$2:$H$13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D17" i="2"/>
  <c r="D10" i="3" l="1"/>
  <c r="D4" i="3" l="1"/>
  <c r="D9" i="3"/>
  <c r="H9" i="2"/>
  <c r="D5" i="3"/>
  <c r="D6" i="3"/>
  <c r="D7" i="3"/>
  <c r="D8" i="3"/>
  <c r="D11" i="3"/>
  <c r="D13" i="2"/>
  <c r="E13" i="2" s="1"/>
  <c r="H13" i="2" s="1"/>
  <c r="C32" i="1" s="1"/>
  <c r="D5" i="2"/>
  <c r="E5" i="2" s="1"/>
  <c r="H5" i="2" s="1"/>
  <c r="C31" i="1" s="1"/>
  <c r="D12" i="3" l="1"/>
  <c r="C33" i="1" s="1"/>
  <c r="C35" i="1" s="1"/>
</calcChain>
</file>

<file path=xl/sharedStrings.xml><?xml version="1.0" encoding="utf-8"?>
<sst xmlns="http://schemas.openxmlformats.org/spreadsheetml/2006/main" count="91" uniqueCount="59">
  <si>
    <t>Utility adjustments</t>
  </si>
  <si>
    <t>Work by State Forces</t>
  </si>
  <si>
    <t>Seeding</t>
  </si>
  <si>
    <t xml:space="preserve">Work by State Forces </t>
  </si>
  <si>
    <t>Signs</t>
  </si>
  <si>
    <t>Signal</t>
  </si>
  <si>
    <t>Controller</t>
  </si>
  <si>
    <t xml:space="preserve"> </t>
  </si>
  <si>
    <t>A+B</t>
  </si>
  <si>
    <t>Ramp Rental</t>
  </si>
  <si>
    <t>QCQA</t>
  </si>
  <si>
    <t>Lane Rental</t>
  </si>
  <si>
    <t>Item 405 - Asphalt Smoothness Bonus - English</t>
  </si>
  <si>
    <t>Max Bonus</t>
  </si>
  <si>
    <t xml:space="preserve">307-Rock Cap  </t>
  </si>
  <si>
    <t xml:space="preserve">403-Cover Coat  </t>
  </si>
  <si>
    <t xml:space="preserve">405-Plant Mix  </t>
  </si>
  <si>
    <t xml:space="preserve">635-AntiSkid  </t>
  </si>
  <si>
    <t>Instructions: use as a guide. Modify if needed. Attach to PSE submittal package.</t>
  </si>
  <si>
    <t>.</t>
  </si>
  <si>
    <t>Material by ITD</t>
  </si>
  <si>
    <t>Pavement Markings</t>
  </si>
  <si>
    <t>Excess</t>
  </si>
  <si>
    <t>Max Bonus %</t>
  </si>
  <si>
    <t>Total Cost of Item</t>
  </si>
  <si>
    <t xml:space="preserve">303-Agg base (stkp)  </t>
  </si>
  <si>
    <t xml:space="preserve">403-Cover Coat (stkp)  </t>
  </si>
  <si>
    <t>Items</t>
  </si>
  <si>
    <t>QC-QA</t>
  </si>
  <si>
    <t>Total Bonus</t>
  </si>
  <si>
    <t>Begin MP</t>
  </si>
  <si>
    <t>End MP</t>
  </si>
  <si>
    <t>Miles</t>
  </si>
  <si>
    <t>SMOOTHNESS - THICKNESS</t>
  </si>
  <si>
    <t>409 - Concrete Smoothness</t>
  </si>
  <si>
    <t>405 - Plantmix Smoothness</t>
  </si>
  <si>
    <t>409 - Concrete Thickness</t>
  </si>
  <si>
    <t>English</t>
  </si>
  <si>
    <t># of 0.1 Mi. Sections</t>
  </si>
  <si>
    <t># of Lanes</t>
  </si>
  <si>
    <t>Max Per .1 Lane Mi.</t>
  </si>
  <si>
    <t>Item</t>
  </si>
  <si>
    <t>Description</t>
  </si>
  <si>
    <t>Amount</t>
  </si>
  <si>
    <t>Incentives</t>
  </si>
  <si>
    <t>Bonuses</t>
  </si>
  <si>
    <t>See Maintenance of Traffic in Special Provisions</t>
  </si>
  <si>
    <t>Item 409 - Concrete Smoothness-Thickness Bonus - English</t>
  </si>
  <si>
    <t xml:space="preserve">303-Agg base 3/4" tyB  </t>
  </si>
  <si>
    <t xml:space="preserve">TOTAL = </t>
  </si>
  <si>
    <t>NON-BID ITEMS</t>
  </si>
  <si>
    <t>Start Sta</t>
  </si>
  <si>
    <t>End Sta</t>
  </si>
  <si>
    <t>Start MP</t>
  </si>
  <si>
    <t>Key Number
Project Name, Sponsor</t>
  </si>
  <si>
    <t>Fuel Adjustment</t>
  </si>
  <si>
    <t>Asphalt Adjustment</t>
  </si>
  <si>
    <t>A100-70A</t>
  </si>
  <si>
    <t>A100-80A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</si>
</sst>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0.000"/>
    <numFmt numFmtId="167" formatCode="0\+00"/>
    <numFmt numFmtId="168" formatCode="##\+#0.00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44" fontId="0" fillId="0" borderId="0" xfId="2" applyFont="1"/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left"/>
    </xf>
    <xf numFmtId="39" fontId="3" fillId="0" borderId="0" xfId="2" applyNumberFormat="1" applyFont="1" applyAlignment="1">
      <alignment horizontal="right"/>
    </xf>
    <xf numFmtId="44" fontId="3" fillId="0" borderId="0" xfId="2" applyFont="1" applyBorder="1"/>
    <xf numFmtId="2" fontId="3" fillId="0" borderId="0" xfId="2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4" fillId="0" borderId="0" xfId="0" applyFont="1"/>
    <xf numFmtId="44" fontId="4" fillId="0" borderId="0" xfId="2" applyFont="1"/>
    <xf numFmtId="0" fontId="3" fillId="0" borderId="1" xfId="0" applyFont="1" applyBorder="1"/>
    <xf numFmtId="164" fontId="0" fillId="0" borderId="0" xfId="0" applyNumberFormat="1"/>
    <xf numFmtId="2" fontId="0" fillId="0" borderId="0" xfId="0" applyNumberFormat="1" applyAlignment="1">
      <alignment horizontal="center"/>
    </xf>
    <xf numFmtId="3" fontId="0" fillId="0" borderId="0" xfId="0" applyNumberFormat="1"/>
    <xf numFmtId="165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3" fillId="0" borderId="20" xfId="0" applyFont="1" applyBorder="1" applyAlignment="1">
      <alignment horizontal="left"/>
    </xf>
    <xf numFmtId="42" fontId="2" fillId="0" borderId="21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0" fontId="3" fillId="0" borderId="20" xfId="0" applyFont="1" applyBorder="1"/>
    <xf numFmtId="0" fontId="3" fillId="0" borderId="20" xfId="0" applyFont="1" applyBorder="1" applyAlignment="1">
      <alignment vertical="center"/>
    </xf>
    <xf numFmtId="42" fontId="2" fillId="0" borderId="21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2" fillId="0" borderId="20" xfId="0" applyFont="1" applyBorder="1"/>
    <xf numFmtId="0" fontId="2" fillId="2" borderId="23" xfId="0" applyFont="1" applyFill="1" applyBorder="1"/>
    <xf numFmtId="0" fontId="2" fillId="2" borderId="9" xfId="0" applyFont="1" applyFill="1" applyBorder="1"/>
    <xf numFmtId="44" fontId="2" fillId="2" borderId="24" xfId="2" applyFont="1" applyFill="1" applyBorder="1"/>
    <xf numFmtId="0" fontId="2" fillId="2" borderId="20" xfId="0" applyFont="1" applyFill="1" applyBorder="1"/>
    <xf numFmtId="0" fontId="3" fillId="2" borderId="1" xfId="0" applyFont="1" applyFill="1" applyBorder="1"/>
    <xf numFmtId="164" fontId="2" fillId="2" borderId="21" xfId="0" applyNumberFormat="1" applyFont="1" applyFill="1" applyBorder="1" applyAlignment="1">
      <alignment horizontal="right"/>
    </xf>
    <xf numFmtId="0" fontId="3" fillId="0" borderId="25" xfId="0" applyFont="1" applyBorder="1"/>
    <xf numFmtId="42" fontId="2" fillId="2" borderId="27" xfId="0" applyNumberFormat="1" applyFont="1" applyFill="1" applyBorder="1"/>
    <xf numFmtId="0" fontId="2" fillId="2" borderId="2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left" vertical="center"/>
    </xf>
    <xf numFmtId="44" fontId="2" fillId="0" borderId="21" xfId="0" applyNumberFormat="1" applyFont="1" applyBorder="1" applyAlignment="1">
      <alignment horizontal="right"/>
    </xf>
    <xf numFmtId="0" fontId="2" fillId="2" borderId="28" xfId="0" applyFont="1" applyFill="1" applyBorder="1"/>
    <xf numFmtId="0" fontId="0" fillId="2" borderId="29" xfId="0" applyFill="1" applyBorder="1"/>
    <xf numFmtId="44" fontId="0" fillId="2" borderId="29" xfId="0" applyNumberFormat="1" applyFill="1" applyBorder="1"/>
    <xf numFmtId="44" fontId="7" fillId="2" borderId="30" xfId="0" applyNumberFormat="1" applyFont="1" applyFill="1" applyBorder="1"/>
    <xf numFmtId="0" fontId="2" fillId="2" borderId="9" xfId="0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right"/>
    </xf>
    <xf numFmtId="0" fontId="3" fillId="0" borderId="31" xfId="0" applyFont="1" applyBorder="1"/>
    <xf numFmtId="0" fontId="3" fillId="0" borderId="3" xfId="0" applyFont="1" applyBorder="1"/>
    <xf numFmtId="44" fontId="2" fillId="0" borderId="32" xfId="0" applyNumberFormat="1" applyFont="1" applyBorder="1" applyAlignment="1">
      <alignment horizontal="right"/>
    </xf>
    <xf numFmtId="0" fontId="7" fillId="0" borderId="24" xfId="0" applyFont="1" applyBorder="1" applyAlignment="1">
      <alignment horizontal="center"/>
    </xf>
    <xf numFmtId="0" fontId="0" fillId="0" borderId="33" xfId="0" applyBorder="1"/>
    <xf numFmtId="164" fontId="0" fillId="0" borderId="22" xfId="0" applyNumberFormat="1" applyBorder="1"/>
    <xf numFmtId="0" fontId="7" fillId="0" borderId="21" xfId="0" applyFont="1" applyBorder="1" applyAlignment="1">
      <alignment horizontal="center"/>
    </xf>
    <xf numFmtId="4" fontId="0" fillId="0" borderId="26" xfId="0" applyNumberFormat="1" applyBorder="1"/>
    <xf numFmtId="165" fontId="0" fillId="0" borderId="26" xfId="0" applyNumberFormat="1" applyBorder="1"/>
    <xf numFmtId="44" fontId="7" fillId="0" borderId="26" xfId="0" applyNumberFormat="1" applyFont="1" applyBorder="1"/>
    <xf numFmtId="44" fontId="7" fillId="0" borderId="27" xfId="0" applyNumberFormat="1" applyFont="1" applyBorder="1"/>
    <xf numFmtId="0" fontId="0" fillId="2" borderId="12" xfId="0" applyFill="1" applyBorder="1"/>
    <xf numFmtId="2" fontId="0" fillId="0" borderId="39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6" xfId="0" applyBorder="1"/>
    <xf numFmtId="164" fontId="0" fillId="0" borderId="26" xfId="0" applyNumberFormat="1" applyBorder="1"/>
    <xf numFmtId="164" fontId="0" fillId="0" borderId="27" xfId="0" applyNumberFormat="1" applyBorder="1"/>
    <xf numFmtId="0" fontId="2" fillId="2" borderId="26" xfId="0" applyFont="1" applyFill="1" applyBorder="1" applyAlignment="1">
      <alignment horizontal="right"/>
    </xf>
    <xf numFmtId="166" fontId="7" fillId="4" borderId="35" xfId="0" applyNumberFormat="1" applyFont="1" applyFill="1" applyBorder="1" applyAlignment="1">
      <alignment horizontal="center"/>
    </xf>
    <xf numFmtId="166" fontId="7" fillId="4" borderId="26" xfId="0" applyNumberFormat="1" applyFont="1" applyFill="1" applyBorder="1" applyAlignment="1">
      <alignment horizontal="center"/>
    </xf>
    <xf numFmtId="0" fontId="7" fillId="4" borderId="26" xfId="0" applyFont="1" applyFill="1" applyBorder="1"/>
    <xf numFmtId="44" fontId="2" fillId="4" borderId="1" xfId="0" applyNumberFormat="1" applyFont="1" applyFill="1" applyBorder="1"/>
    <xf numFmtId="44" fontId="2" fillId="4" borderId="3" xfId="0" applyNumberFormat="1" applyFont="1" applyFill="1" applyBorder="1"/>
    <xf numFmtId="42" fontId="2" fillId="4" borderId="21" xfId="0" applyNumberFormat="1" applyFont="1" applyFill="1" applyBorder="1" applyAlignment="1">
      <alignment horizontal="right"/>
    </xf>
    <xf numFmtId="42" fontId="2" fillId="4" borderId="21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43" xfId="0" applyFont="1" applyBorder="1" applyAlignment="1">
      <alignment wrapText="1"/>
    </xf>
    <xf numFmtId="0" fontId="5" fillId="0" borderId="43" xfId="0" applyFont="1" applyBorder="1"/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7" fillId="0" borderId="7" xfId="0" applyFont="1" applyBorder="1" applyAlignment="1">
      <alignment horizontal="center"/>
    </xf>
    <xf numFmtId="42" fontId="0" fillId="0" borderId="42" xfId="0" applyNumberFormat="1" applyBorder="1" applyAlignment="1">
      <alignment horizontal="center"/>
    </xf>
    <xf numFmtId="42" fontId="0" fillId="0" borderId="35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A6" sqref="A6"/>
    </sheetView>
  </sheetViews>
  <sheetFormatPr defaultRowHeight="12.75" x14ac:dyDescent="0.2"/>
  <cols>
    <col min="1" max="1" width="31.7109375" customWidth="1"/>
    <col min="2" max="2" width="24.28515625" customWidth="1"/>
    <col min="3" max="3" width="11.7109375" bestFit="1" customWidth="1"/>
    <col min="6" max="6" width="10.42578125" style="1" customWidth="1"/>
  </cols>
  <sheetData>
    <row r="1" spans="1:6" s="2" customFormat="1" ht="32.65" customHeight="1" thickBot="1" x14ac:dyDescent="0.25">
      <c r="A1" s="90" t="s">
        <v>54</v>
      </c>
      <c r="B1" s="91"/>
      <c r="C1" s="91"/>
      <c r="F1" s="3"/>
    </row>
    <row r="2" spans="1:6" s="9" customFormat="1" ht="19.5" thickTop="1" thickBot="1" x14ac:dyDescent="0.3">
      <c r="A2" s="81" t="s">
        <v>50</v>
      </c>
      <c r="B2" s="82"/>
      <c r="C2" s="83"/>
      <c r="F2" s="10"/>
    </row>
    <row r="3" spans="1:6" s="2" customFormat="1" ht="13.9" customHeight="1" x14ac:dyDescent="0.2">
      <c r="A3" s="84" t="s">
        <v>18</v>
      </c>
      <c r="B3" s="85"/>
      <c r="C3" s="86"/>
      <c r="F3" s="3"/>
    </row>
    <row r="4" spans="1:6" s="2" customFormat="1" ht="15" thickBot="1" x14ac:dyDescent="0.25">
      <c r="A4" s="87"/>
      <c r="B4" s="88"/>
      <c r="C4" s="89"/>
      <c r="F4" s="3"/>
    </row>
    <row r="5" spans="1:6" s="2" customFormat="1" ht="15" x14ac:dyDescent="0.25">
      <c r="A5" s="35" t="s">
        <v>41</v>
      </c>
      <c r="B5" s="36" t="s">
        <v>42</v>
      </c>
      <c r="C5" s="37" t="s">
        <v>43</v>
      </c>
      <c r="F5" s="3"/>
    </row>
    <row r="6" spans="1:6" s="4" customFormat="1" ht="15" x14ac:dyDescent="0.25">
      <c r="A6" s="27" t="s">
        <v>1</v>
      </c>
      <c r="B6" s="18" t="s">
        <v>21</v>
      </c>
      <c r="C6" s="76">
        <v>0</v>
      </c>
      <c r="F6" s="5"/>
    </row>
    <row r="7" spans="1:6" s="4" customFormat="1" ht="15" x14ac:dyDescent="0.25">
      <c r="A7" s="27" t="s">
        <v>1</v>
      </c>
      <c r="B7" s="18" t="s">
        <v>4</v>
      </c>
      <c r="C7" s="76">
        <v>0</v>
      </c>
      <c r="F7" s="5"/>
    </row>
    <row r="8" spans="1:6" s="4" customFormat="1" ht="15" x14ac:dyDescent="0.25">
      <c r="A8" s="27" t="s">
        <v>3</v>
      </c>
      <c r="B8" s="18" t="s">
        <v>5</v>
      </c>
      <c r="C8" s="76">
        <v>0</v>
      </c>
      <c r="F8" s="5"/>
    </row>
    <row r="9" spans="1:6" s="4" customFormat="1" ht="15" x14ac:dyDescent="0.25">
      <c r="A9" s="27" t="s">
        <v>1</v>
      </c>
      <c r="B9" s="18" t="s">
        <v>6</v>
      </c>
      <c r="C9" s="76">
        <v>0</v>
      </c>
      <c r="F9" s="5"/>
    </row>
    <row r="10" spans="1:6" s="4" customFormat="1" ht="15" x14ac:dyDescent="0.25">
      <c r="A10" s="27" t="s">
        <v>3</v>
      </c>
      <c r="B10" s="18" t="s">
        <v>2</v>
      </c>
      <c r="C10" s="76">
        <v>0</v>
      </c>
      <c r="F10" s="5"/>
    </row>
    <row r="11" spans="1:6" s="4" customFormat="1" ht="15" x14ac:dyDescent="0.25">
      <c r="A11" s="27"/>
      <c r="B11" s="18"/>
      <c r="C11" s="29"/>
      <c r="F11" s="5"/>
    </row>
    <row r="12" spans="1:6" s="4" customFormat="1" ht="15" x14ac:dyDescent="0.25">
      <c r="A12" s="27" t="s">
        <v>7</v>
      </c>
      <c r="B12" s="18" t="s">
        <v>7</v>
      </c>
      <c r="C12" s="29" t="s">
        <v>7</v>
      </c>
      <c r="F12" s="5"/>
    </row>
    <row r="13" spans="1:6" s="4" customFormat="1" ht="15" x14ac:dyDescent="0.25">
      <c r="A13" s="27"/>
      <c r="B13" s="18"/>
      <c r="C13" s="29" t="s">
        <v>7</v>
      </c>
      <c r="F13" s="5"/>
    </row>
    <row r="14" spans="1:6" s="4" customFormat="1" ht="15" x14ac:dyDescent="0.25">
      <c r="A14" s="27" t="s">
        <v>20</v>
      </c>
      <c r="B14" s="18" t="s">
        <v>21</v>
      </c>
      <c r="C14" s="76">
        <v>0</v>
      </c>
      <c r="F14" s="5"/>
    </row>
    <row r="15" spans="1:6" s="4" customFormat="1" ht="15" x14ac:dyDescent="0.25">
      <c r="A15" s="27" t="s">
        <v>20</v>
      </c>
      <c r="B15" s="18" t="s">
        <v>4</v>
      </c>
      <c r="C15" s="76">
        <v>0</v>
      </c>
      <c r="F15" s="5"/>
    </row>
    <row r="16" spans="1:6" s="4" customFormat="1" ht="15" x14ac:dyDescent="0.25">
      <c r="A16" s="27" t="s">
        <v>20</v>
      </c>
      <c r="B16" s="18" t="s">
        <v>5</v>
      </c>
      <c r="C16" s="76">
        <v>0</v>
      </c>
      <c r="F16" s="5"/>
    </row>
    <row r="17" spans="1:8" s="4" customFormat="1" ht="15" x14ac:dyDescent="0.25">
      <c r="A17" s="27" t="s">
        <v>20</v>
      </c>
      <c r="B17" s="18" t="s">
        <v>6</v>
      </c>
      <c r="C17" s="76">
        <v>0</v>
      </c>
      <c r="F17" s="5"/>
    </row>
    <row r="18" spans="1:8" s="4" customFormat="1" ht="15" x14ac:dyDescent="0.25">
      <c r="A18" s="27" t="s">
        <v>20</v>
      </c>
      <c r="B18" s="18" t="s">
        <v>2</v>
      </c>
      <c r="C18" s="76">
        <v>0</v>
      </c>
      <c r="F18" s="5"/>
    </row>
    <row r="19" spans="1:8" s="4" customFormat="1" ht="15" x14ac:dyDescent="0.25">
      <c r="A19" s="27"/>
      <c r="B19" s="18"/>
      <c r="C19" s="29" t="s">
        <v>7</v>
      </c>
      <c r="F19" s="6"/>
    </row>
    <row r="20" spans="1:8" s="4" customFormat="1" ht="15" x14ac:dyDescent="0.25">
      <c r="A20" s="27" t="s">
        <v>0</v>
      </c>
      <c r="B20" s="18"/>
      <c r="C20" s="76">
        <v>0</v>
      </c>
      <c r="F20" s="5"/>
    </row>
    <row r="21" spans="1:8" s="4" customFormat="1" ht="15" x14ac:dyDescent="0.25">
      <c r="A21" s="27"/>
      <c r="B21" s="18"/>
      <c r="C21" s="76">
        <v>0</v>
      </c>
      <c r="F21" s="5"/>
    </row>
    <row r="22" spans="1:8" s="2" customFormat="1" ht="15" x14ac:dyDescent="0.25">
      <c r="A22" s="27" t="s">
        <v>55</v>
      </c>
      <c r="B22" s="11" t="s">
        <v>57</v>
      </c>
      <c r="C22" s="76">
        <v>0</v>
      </c>
      <c r="E22" s="4"/>
      <c r="F22" s="7"/>
      <c r="G22" s="4"/>
      <c r="H22" s="4"/>
    </row>
    <row r="23" spans="1:8" s="4" customFormat="1" ht="15" x14ac:dyDescent="0.25">
      <c r="A23" s="27" t="s">
        <v>56</v>
      </c>
      <c r="B23" s="18" t="s">
        <v>58</v>
      </c>
      <c r="C23" s="76">
        <v>0</v>
      </c>
      <c r="F23" s="5"/>
    </row>
    <row r="24" spans="1:8" s="2" customFormat="1" ht="15" x14ac:dyDescent="0.25">
      <c r="A24" s="30"/>
      <c r="B24" s="11"/>
      <c r="C24" s="29" t="s">
        <v>7</v>
      </c>
      <c r="E24" s="4"/>
      <c r="F24" s="8"/>
      <c r="G24" s="4"/>
      <c r="H24" s="4"/>
    </row>
    <row r="25" spans="1:8" s="24" customFormat="1" ht="15" x14ac:dyDescent="0.2">
      <c r="A25" s="43" t="s">
        <v>44</v>
      </c>
      <c r="B25" s="44"/>
      <c r="C25" s="45"/>
      <c r="F25" s="25"/>
    </row>
    <row r="26" spans="1:8" s="2" customFormat="1" ht="15" x14ac:dyDescent="0.25">
      <c r="A26" s="30" t="s">
        <v>8</v>
      </c>
      <c r="B26" s="11"/>
      <c r="C26" s="76">
        <v>0</v>
      </c>
      <c r="E26" s="4"/>
      <c r="F26" s="8"/>
      <c r="G26" s="4"/>
      <c r="H26" s="4"/>
    </row>
    <row r="27" spans="1:8" s="2" customFormat="1" ht="22.5" x14ac:dyDescent="0.2">
      <c r="A27" s="31" t="s">
        <v>11</v>
      </c>
      <c r="B27" s="26" t="s">
        <v>46</v>
      </c>
      <c r="C27" s="77">
        <v>0</v>
      </c>
      <c r="E27" s="4"/>
      <c r="F27" s="8"/>
      <c r="G27" s="4"/>
      <c r="H27" s="4"/>
    </row>
    <row r="28" spans="1:8" s="2" customFormat="1" ht="15" x14ac:dyDescent="0.25">
      <c r="A28" s="30" t="s">
        <v>9</v>
      </c>
      <c r="B28" s="11"/>
      <c r="C28" s="76">
        <v>0</v>
      </c>
      <c r="E28" s="4"/>
      <c r="F28" s="8"/>
      <c r="G28" s="4"/>
      <c r="H28" s="4"/>
    </row>
    <row r="29" spans="1:8" s="2" customFormat="1" ht="15" x14ac:dyDescent="0.25">
      <c r="A29" s="30"/>
      <c r="B29" s="11"/>
      <c r="C29" s="29"/>
      <c r="E29" s="4"/>
      <c r="F29" s="8"/>
      <c r="G29" s="4"/>
      <c r="H29" s="4"/>
    </row>
    <row r="30" spans="1:8" s="2" customFormat="1" ht="15" x14ac:dyDescent="0.25">
      <c r="A30" s="38" t="s">
        <v>45</v>
      </c>
      <c r="B30" s="39"/>
      <c r="C30" s="40"/>
      <c r="E30" s="4"/>
      <c r="F30" s="8"/>
      <c r="G30" s="4"/>
      <c r="H30" s="4"/>
    </row>
    <row r="31" spans="1:8" s="23" customFormat="1" ht="28.9" customHeight="1" x14ac:dyDescent="0.2">
      <c r="A31" s="33" t="s">
        <v>47</v>
      </c>
      <c r="B31" s="22"/>
      <c r="C31" s="32">
        <f>'Smoothness-Thickness Bonus'!H5+'Smoothness-Thickness Bonus'!H9</f>
        <v>0</v>
      </c>
      <c r="E31" s="24"/>
      <c r="F31" s="25"/>
      <c r="G31" s="24"/>
      <c r="H31" s="24"/>
    </row>
    <row r="32" spans="1:8" s="23" customFormat="1" ht="28.5" x14ac:dyDescent="0.2">
      <c r="A32" s="33" t="s">
        <v>12</v>
      </c>
      <c r="B32" s="22"/>
      <c r="C32" s="32">
        <f>'Smoothness-Thickness Bonus'!H13</f>
        <v>23768.939393939396</v>
      </c>
      <c r="E32" s="24"/>
      <c r="F32" s="25"/>
      <c r="G32" s="24"/>
      <c r="H32" s="24"/>
    </row>
    <row r="33" spans="1:8" s="2" customFormat="1" ht="15" x14ac:dyDescent="0.25">
      <c r="A33" s="30" t="s">
        <v>10</v>
      </c>
      <c r="B33" s="11"/>
      <c r="C33" s="28">
        <f>'QC-QA'!D12</f>
        <v>76094</v>
      </c>
      <c r="E33" s="4"/>
      <c r="F33" s="8"/>
      <c r="G33" s="4"/>
      <c r="H33" s="4"/>
    </row>
    <row r="34" spans="1:8" s="2" customFormat="1" ht="15" x14ac:dyDescent="0.25">
      <c r="A34" s="34" t="s">
        <v>7</v>
      </c>
      <c r="B34" s="19"/>
      <c r="C34" s="29"/>
      <c r="E34" s="4"/>
      <c r="F34" s="8"/>
      <c r="G34" s="4"/>
      <c r="H34" s="4"/>
    </row>
    <row r="35" spans="1:8" s="2" customFormat="1" ht="15.75" thickBot="1" x14ac:dyDescent="0.3">
      <c r="A35" s="41"/>
      <c r="B35" s="70" t="s">
        <v>49</v>
      </c>
      <c r="C35" s="42">
        <f>SUM(C6:C34)</f>
        <v>99862.939393939392</v>
      </c>
      <c r="F35" s="3"/>
    </row>
    <row r="36" spans="1:8" s="2" customFormat="1" ht="15" thickTop="1" x14ac:dyDescent="0.2">
      <c r="F36" s="3"/>
    </row>
    <row r="37" spans="1:8" s="2" customFormat="1" ht="14.25" x14ac:dyDescent="0.2">
      <c r="F37" s="3"/>
    </row>
    <row r="38" spans="1:8" s="2" customFormat="1" ht="14.25" x14ac:dyDescent="0.2">
      <c r="F38" s="3"/>
    </row>
    <row r="39" spans="1:8" s="2" customFormat="1" ht="14.25" x14ac:dyDescent="0.2">
      <c r="F39" s="3"/>
    </row>
    <row r="40" spans="1:8" s="2" customFormat="1" ht="14.25" x14ac:dyDescent="0.2">
      <c r="F40" s="3"/>
    </row>
    <row r="41" spans="1:8" s="2" customFormat="1" ht="14.25" x14ac:dyDescent="0.2">
      <c r="F41" s="3"/>
    </row>
    <row r="42" spans="1:8" s="2" customFormat="1" ht="14.25" x14ac:dyDescent="0.2">
      <c r="F42" s="3"/>
    </row>
  </sheetData>
  <mergeCells count="3">
    <mergeCell ref="A2:C2"/>
    <mergeCell ref="A3:C4"/>
    <mergeCell ref="A1:C1"/>
  </mergeCells>
  <phoneticPr fontId="0" type="noConversion"/>
  <printOptions horizontalCentered="1"/>
  <pageMargins left="1" right="1" top="1" bottom="1" header="1" footer="1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zoomScaleNormal="100" workbookViewId="0">
      <selection activeCell="I22" sqref="I22"/>
    </sheetView>
  </sheetViews>
  <sheetFormatPr defaultRowHeight="12.75" x14ac:dyDescent="0.2"/>
  <cols>
    <col min="2" max="2" width="11.7109375" customWidth="1"/>
    <col min="5" max="5" width="27.42578125" bestFit="1" customWidth="1"/>
    <col min="6" max="6" width="11.28515625" customWidth="1"/>
    <col min="7" max="7" width="19.7109375" bestFit="1" customWidth="1"/>
    <col min="8" max="8" width="12" bestFit="1" customWidth="1"/>
  </cols>
  <sheetData>
    <row r="1" spans="1:8" ht="13.5" thickBot="1" x14ac:dyDescent="0.25"/>
    <row r="2" spans="1:8" ht="19.5" thickTop="1" thickBot="1" x14ac:dyDescent="0.3">
      <c r="A2" s="98" t="s">
        <v>33</v>
      </c>
      <c r="B2" s="99"/>
      <c r="C2" s="99"/>
      <c r="D2" s="99"/>
      <c r="E2" s="99"/>
      <c r="F2" s="99"/>
      <c r="G2" s="99"/>
      <c r="H2" s="100"/>
    </row>
    <row r="3" spans="1:8" ht="14.25" thickTop="1" thickBot="1" x14ac:dyDescent="0.25">
      <c r="A3" s="64"/>
      <c r="B3" s="94" t="s">
        <v>34</v>
      </c>
      <c r="C3" s="95"/>
      <c r="D3" s="95"/>
      <c r="E3" s="95"/>
      <c r="F3" s="95"/>
      <c r="G3" s="95"/>
      <c r="H3" s="96"/>
    </row>
    <row r="4" spans="1:8" x14ac:dyDescent="0.2">
      <c r="A4" s="92" t="s">
        <v>37</v>
      </c>
      <c r="B4" s="20" t="s">
        <v>30</v>
      </c>
      <c r="C4" s="21" t="s">
        <v>31</v>
      </c>
      <c r="D4" s="21" t="s">
        <v>32</v>
      </c>
      <c r="E4" s="21" t="s">
        <v>38</v>
      </c>
      <c r="F4" s="21" t="s">
        <v>39</v>
      </c>
      <c r="G4" s="21" t="s">
        <v>40</v>
      </c>
      <c r="H4" s="56" t="s">
        <v>13</v>
      </c>
    </row>
    <row r="5" spans="1:8" ht="13.5" thickBot="1" x14ac:dyDescent="0.25">
      <c r="A5" s="93"/>
      <c r="B5" s="65"/>
      <c r="C5" s="66"/>
      <c r="D5" s="60">
        <f>C5-B5</f>
        <v>0</v>
      </c>
      <c r="E5" s="61">
        <f>D5*10</f>
        <v>0</v>
      </c>
      <c r="F5" s="67">
        <v>0</v>
      </c>
      <c r="G5" s="68"/>
      <c r="H5" s="69">
        <f>E5*F5*G5</f>
        <v>0</v>
      </c>
    </row>
    <row r="6" spans="1:8" ht="14.25" thickTop="1" thickBot="1" x14ac:dyDescent="0.25">
      <c r="A6" s="57"/>
      <c r="B6" s="13"/>
      <c r="C6" s="13"/>
      <c r="D6" s="14"/>
      <c r="E6" s="15"/>
      <c r="G6" s="12"/>
      <c r="H6" s="58"/>
    </row>
    <row r="7" spans="1:8" ht="14.25" thickTop="1" thickBot="1" x14ac:dyDescent="0.25">
      <c r="A7" s="64"/>
      <c r="B7" s="94" t="s">
        <v>36</v>
      </c>
      <c r="C7" s="95"/>
      <c r="D7" s="95"/>
      <c r="E7" s="95"/>
      <c r="F7" s="95"/>
      <c r="G7" s="95"/>
      <c r="H7" s="96"/>
    </row>
    <row r="8" spans="1:8" x14ac:dyDescent="0.2">
      <c r="A8" s="92" t="s">
        <v>37</v>
      </c>
      <c r="B8" s="101" t="s">
        <v>23</v>
      </c>
      <c r="C8" s="102"/>
      <c r="D8" s="103"/>
      <c r="E8" s="16" t="s">
        <v>22</v>
      </c>
      <c r="F8" s="107" t="s">
        <v>24</v>
      </c>
      <c r="G8" s="103"/>
      <c r="H8" s="59" t="s">
        <v>13</v>
      </c>
    </row>
    <row r="9" spans="1:8" ht="13.5" thickBot="1" x14ac:dyDescent="0.25">
      <c r="A9" s="93"/>
      <c r="B9" s="104"/>
      <c r="C9" s="105"/>
      <c r="D9" s="106"/>
      <c r="E9" s="61"/>
      <c r="F9" s="108"/>
      <c r="G9" s="109"/>
      <c r="H9" s="69">
        <f>B9*F9</f>
        <v>0</v>
      </c>
    </row>
    <row r="10" spans="1:8" ht="14.25" thickTop="1" thickBot="1" x14ac:dyDescent="0.25">
      <c r="A10" s="57"/>
      <c r="B10" s="13"/>
      <c r="C10" s="13"/>
      <c r="D10" s="14"/>
      <c r="E10" s="15"/>
      <c r="G10" s="12"/>
      <c r="H10" s="58"/>
    </row>
    <row r="11" spans="1:8" ht="14.25" thickTop="1" thickBot="1" x14ac:dyDescent="0.25">
      <c r="A11" s="64"/>
      <c r="B11" s="94" t="s">
        <v>35</v>
      </c>
      <c r="C11" s="94"/>
      <c r="D11" s="94"/>
      <c r="E11" s="94"/>
      <c r="F11" s="94"/>
      <c r="G11" s="94"/>
      <c r="H11" s="97"/>
    </row>
    <row r="12" spans="1:8" x14ac:dyDescent="0.2">
      <c r="A12" s="92" t="s">
        <v>37</v>
      </c>
      <c r="B12" s="17" t="s">
        <v>30</v>
      </c>
      <c r="C12" s="16" t="s">
        <v>31</v>
      </c>
      <c r="D12" s="16" t="s">
        <v>32</v>
      </c>
      <c r="E12" s="16" t="s">
        <v>38</v>
      </c>
      <c r="F12" s="16" t="s">
        <v>39</v>
      </c>
      <c r="G12" s="16" t="s">
        <v>40</v>
      </c>
      <c r="H12" s="59" t="s">
        <v>13</v>
      </c>
    </row>
    <row r="13" spans="1:8" ht="13.5" thickBot="1" x14ac:dyDescent="0.25">
      <c r="A13" s="93"/>
      <c r="B13" s="71">
        <v>0</v>
      </c>
      <c r="C13" s="72">
        <f>D17</f>
        <v>2.3768939393939394</v>
      </c>
      <c r="D13" s="60">
        <f>C13-B13</f>
        <v>2.3768939393939394</v>
      </c>
      <c r="E13" s="61">
        <f>D13*10</f>
        <v>23.768939393939394</v>
      </c>
      <c r="F13" s="73">
        <v>2</v>
      </c>
      <c r="G13" s="62">
        <v>500</v>
      </c>
      <c r="H13" s="63">
        <f>E13*F13*G13</f>
        <v>23768.939393939396</v>
      </c>
    </row>
    <row r="14" spans="1:8" ht="13.5" thickTop="1" x14ac:dyDescent="0.2"/>
    <row r="16" spans="1:8" x14ac:dyDescent="0.2">
      <c r="A16" s="79" t="s">
        <v>51</v>
      </c>
      <c r="B16" s="79" t="s">
        <v>52</v>
      </c>
      <c r="C16" s="79" t="s">
        <v>53</v>
      </c>
      <c r="D16" s="79" t="s">
        <v>31</v>
      </c>
    </row>
    <row r="17" spans="1:4" x14ac:dyDescent="0.2">
      <c r="A17" s="80">
        <v>1150</v>
      </c>
      <c r="B17" s="80">
        <v>13700</v>
      </c>
      <c r="C17" s="79">
        <v>1</v>
      </c>
      <c r="D17" s="79">
        <f>(B17-A17)/5280</f>
        <v>2.3768939393939394</v>
      </c>
    </row>
    <row r="19" spans="1:4" x14ac:dyDescent="0.2">
      <c r="A19" s="78"/>
      <c r="B19" s="78"/>
      <c r="C19" s="14"/>
    </row>
    <row r="20" spans="1:4" x14ac:dyDescent="0.2">
      <c r="A20" s="78"/>
      <c r="B20" s="78"/>
      <c r="C20" s="14"/>
    </row>
    <row r="21" spans="1:4" x14ac:dyDescent="0.2">
      <c r="C21" s="14"/>
    </row>
  </sheetData>
  <mergeCells count="11">
    <mergeCell ref="A12:A13"/>
    <mergeCell ref="B3:H3"/>
    <mergeCell ref="B11:H11"/>
    <mergeCell ref="A2:H2"/>
    <mergeCell ref="B7:H7"/>
    <mergeCell ref="B8:D8"/>
    <mergeCell ref="B9:D9"/>
    <mergeCell ref="F8:G8"/>
    <mergeCell ref="F9:G9"/>
    <mergeCell ref="A4:A5"/>
    <mergeCell ref="A8:A9"/>
  </mergeCells>
  <phoneticPr fontId="6" type="noConversion"/>
  <printOptions horizontalCentered="1"/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zoomScaleNormal="100" workbookViewId="0">
      <selection activeCell="C25" sqref="C25"/>
    </sheetView>
  </sheetViews>
  <sheetFormatPr defaultRowHeight="12.75" x14ac:dyDescent="0.2"/>
  <cols>
    <col min="1" max="1" width="24.7109375" customWidth="1"/>
    <col min="2" max="2" width="15.28515625" customWidth="1"/>
    <col min="3" max="3" width="21" customWidth="1"/>
    <col min="4" max="4" width="16.42578125" customWidth="1"/>
  </cols>
  <sheetData>
    <row r="1" spans="1:4" ht="13.5" thickBot="1" x14ac:dyDescent="0.25"/>
    <row r="2" spans="1:4" ht="19.5" thickTop="1" thickBot="1" x14ac:dyDescent="0.3">
      <c r="A2" s="81" t="s">
        <v>28</v>
      </c>
      <c r="B2" s="82"/>
      <c r="C2" s="82"/>
      <c r="D2" s="83"/>
    </row>
    <row r="3" spans="1:4" ht="15" x14ac:dyDescent="0.25">
      <c r="A3" s="35" t="s">
        <v>27</v>
      </c>
      <c r="B3" s="36" t="s">
        <v>23</v>
      </c>
      <c r="C3" s="51" t="s">
        <v>24</v>
      </c>
      <c r="D3" s="52" t="s">
        <v>13</v>
      </c>
    </row>
    <row r="4" spans="1:4" ht="15" x14ac:dyDescent="0.25">
      <c r="A4" s="30" t="s">
        <v>48</v>
      </c>
      <c r="B4" s="11">
        <v>0.05</v>
      </c>
      <c r="C4" s="74">
        <v>698880</v>
      </c>
      <c r="D4" s="46">
        <f>C4*B4</f>
        <v>34944</v>
      </c>
    </row>
    <row r="5" spans="1:4" ht="15" x14ac:dyDescent="0.25">
      <c r="A5" s="30" t="s">
        <v>25</v>
      </c>
      <c r="B5" s="11">
        <v>0.05</v>
      </c>
      <c r="C5" s="74">
        <v>0</v>
      </c>
      <c r="D5" s="46">
        <f t="shared" ref="D5:D11" si="0">C5*B5</f>
        <v>0</v>
      </c>
    </row>
    <row r="6" spans="1:4" ht="15" x14ac:dyDescent="0.25">
      <c r="A6" s="30" t="s">
        <v>14</v>
      </c>
      <c r="B6" s="11">
        <v>0.05</v>
      </c>
      <c r="C6" s="74">
        <v>0</v>
      </c>
      <c r="D6" s="46">
        <f t="shared" si="0"/>
        <v>0</v>
      </c>
    </row>
    <row r="7" spans="1:4" ht="15" x14ac:dyDescent="0.25">
      <c r="A7" s="30" t="s">
        <v>15</v>
      </c>
      <c r="B7" s="11">
        <v>0.05</v>
      </c>
      <c r="C7" s="74">
        <v>0</v>
      </c>
      <c r="D7" s="46">
        <f t="shared" si="0"/>
        <v>0</v>
      </c>
    </row>
    <row r="8" spans="1:4" ht="15" x14ac:dyDescent="0.25">
      <c r="A8" s="30" t="s">
        <v>26</v>
      </c>
      <c r="B8" s="11">
        <v>0.05</v>
      </c>
      <c r="C8" s="74">
        <v>0</v>
      </c>
      <c r="D8" s="46">
        <f t="shared" si="0"/>
        <v>0</v>
      </c>
    </row>
    <row r="9" spans="1:4" ht="15" x14ac:dyDescent="0.25">
      <c r="A9" s="30" t="s">
        <v>16</v>
      </c>
      <c r="B9" s="11">
        <v>0.05</v>
      </c>
      <c r="C9" s="74">
        <v>823000</v>
      </c>
      <c r="D9" s="46">
        <f t="shared" si="0"/>
        <v>41150</v>
      </c>
    </row>
    <row r="10" spans="1:4" ht="15" x14ac:dyDescent="0.25">
      <c r="A10" s="30"/>
      <c r="B10" s="11">
        <v>0.05</v>
      </c>
      <c r="C10" s="74">
        <v>0</v>
      </c>
      <c r="D10" s="46">
        <f t="shared" ref="D10" si="1">C10*B10</f>
        <v>0</v>
      </c>
    </row>
    <row r="11" spans="1:4" ht="15.75" thickBot="1" x14ac:dyDescent="0.3">
      <c r="A11" s="53" t="s">
        <v>17</v>
      </c>
      <c r="B11" s="54">
        <v>0.05</v>
      </c>
      <c r="C11" s="75">
        <v>0</v>
      </c>
      <c r="D11" s="55">
        <f t="shared" si="0"/>
        <v>0</v>
      </c>
    </row>
    <row r="12" spans="1:4" ht="15.75" thickBot="1" x14ac:dyDescent="0.3">
      <c r="A12" s="47" t="s">
        <v>29</v>
      </c>
      <c r="B12" s="48"/>
      <c r="C12" s="49" t="s">
        <v>19</v>
      </c>
      <c r="D12" s="50">
        <f>SUM(D4:D11)</f>
        <v>76094</v>
      </c>
    </row>
    <row r="13" spans="1:4" ht="13.5" thickTop="1" x14ac:dyDescent="0.2"/>
  </sheetData>
  <mergeCells count="1">
    <mergeCell ref="A2:D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</vt:lpstr>
      <vt:lpstr>Smoothness-Thickness Bonus</vt:lpstr>
      <vt:lpstr>QC-QA</vt:lpstr>
      <vt:lpstr>Main!Print_Area</vt:lpstr>
      <vt:lpstr>'Smoothness-Thickness Bonus'!Print_Area</vt:lpstr>
    </vt:vector>
  </TitlesOfParts>
  <Company>Idaho Transportation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 Roberts</dc:creator>
  <cp:lastModifiedBy>Craig Herndon</cp:lastModifiedBy>
  <cp:lastPrinted>2014-08-20T19:48:10Z</cp:lastPrinted>
  <dcterms:created xsi:type="dcterms:W3CDTF">1999-04-15T14:12:15Z</dcterms:created>
  <dcterms:modified xsi:type="dcterms:W3CDTF">2026-05-12T13:09:58Z</dcterms:modified>
</cp:coreProperties>
</file>